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MENSUAL'!$A$2:$M$51</definedName>
  </definedNames>
  <calcPr fullCalcOnLoad="1"/>
</workbook>
</file>

<file path=xl/sharedStrings.xml><?xml version="1.0" encoding="utf-8"?>
<sst xmlns="http://schemas.openxmlformats.org/spreadsheetml/2006/main" count="245" uniqueCount="140">
  <si>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</si>
  <si>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</si>
  <si>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</si>
  <si>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</si>
  <si>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</si>
  <si>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</si>
  <si>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</si>
  <si>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</si>
  <si>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</si>
  <si>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</si>
  <si>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</si>
  <si>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</si>
  <si>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</si>
  <si>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</si>
  <si>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</si>
  <si>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</si>
  <si>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</si>
  <si>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</si>
  <si>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ALCALDE</t>
  </si>
  <si>
    <t>51.111.01.05</t>
  </si>
  <si>
    <t>NJS</t>
  </si>
  <si>
    <t>CONCEJAL</t>
  </si>
  <si>
    <t>Servidor Publico</t>
  </si>
  <si>
    <t>ANALISTA TALENTO HUMANO</t>
  </si>
  <si>
    <t>Servidor Publico 2</t>
  </si>
  <si>
    <t>SECRETARIA GENERAL</t>
  </si>
  <si>
    <t>Servidor Publico 4</t>
  </si>
  <si>
    <t>AUXILIAR SEGURIDAD INDUSTRIAL</t>
  </si>
  <si>
    <t>Servidor Publico  3</t>
  </si>
  <si>
    <t>TECNICO SISTEMAS</t>
  </si>
  <si>
    <t>Servidor Publico Apoyo 4</t>
  </si>
  <si>
    <t>REGISTRADOR PROPIEDAD</t>
  </si>
  <si>
    <t>Servidor Publico 9</t>
  </si>
  <si>
    <t>SECRETARIA REGISTRADOR PROPIEDAD</t>
  </si>
  <si>
    <t>Servidor de Apoyo 1</t>
  </si>
  <si>
    <t>Segundo Bolivar Marquez Quezada</t>
  </si>
  <si>
    <t>PROCURADOR SINDICO</t>
  </si>
  <si>
    <t>NJS 2</t>
  </si>
  <si>
    <t>DIRECTOR FINANCIERO</t>
  </si>
  <si>
    <t>NSJ 2</t>
  </si>
  <si>
    <t>51.121.01.05</t>
  </si>
  <si>
    <t>Servidor Publico Servicios 2</t>
  </si>
  <si>
    <t>AUXILIAR VARIOS SERVICIOS</t>
  </si>
  <si>
    <t>CONTADORA GENERAL</t>
  </si>
  <si>
    <t>AUXILIAR DE CONTABILIDAD</t>
  </si>
  <si>
    <t>Servidor Publico Apoyo 3</t>
  </si>
  <si>
    <t>TESORERA</t>
  </si>
  <si>
    <t>Herrera Gonzalez Jairo Bladimir</t>
  </si>
  <si>
    <t xml:space="preserve">Gonzalez Gonzalez Luis Ruperto </t>
  </si>
  <si>
    <t>Vargas Celi George Faustino</t>
  </si>
  <si>
    <t>Jimenez Ochoa Jorge Humberto</t>
  </si>
  <si>
    <t>Merino Cuenca Carlos Julio</t>
  </si>
  <si>
    <t>Ordoñez Salazar Magali Patricia</t>
  </si>
  <si>
    <t>Morocho Cevallos Victor</t>
  </si>
  <si>
    <t>Lojano Tenemea Luis Humberto</t>
  </si>
  <si>
    <t xml:space="preserve">Chamba Tacuri Marianela Elizabeth </t>
  </si>
  <si>
    <t xml:space="preserve">Lopez Agreda Ney Javier </t>
  </si>
  <si>
    <t xml:space="preserve">Salazar Chamba Gloria </t>
  </si>
  <si>
    <t>Calle Wilches Libia Rufina</t>
  </si>
  <si>
    <t>Quituisaca Medina Eva Maria</t>
  </si>
  <si>
    <t>Saraguro Sanchez Priscila Bernabe</t>
  </si>
  <si>
    <t>Moreno Valle Angela de Jesus</t>
  </si>
  <si>
    <t>JEFE DE RENTAS</t>
  </si>
  <si>
    <t>Servidor Publico 3</t>
  </si>
  <si>
    <t>Reategui Chuquimarca Domingo</t>
  </si>
  <si>
    <t>GUARDALMACEN</t>
  </si>
  <si>
    <t>Servidor Publico 1</t>
  </si>
  <si>
    <t>Toledo Armijos Diego Isarael</t>
  </si>
  <si>
    <t>AUXILIAR DE GUARDALMACEN</t>
  </si>
  <si>
    <t>Servidor Publico Apoyo 1</t>
  </si>
  <si>
    <t>Armijos Salinas Diana Zulema</t>
  </si>
  <si>
    <t>PROVEEDORA</t>
  </si>
  <si>
    <t>SECRETARIA Y TRABAJO SOCIAL</t>
  </si>
  <si>
    <t>51.131.01.05</t>
  </si>
  <si>
    <t>Calva Jima Emigdio Francisco</t>
  </si>
  <si>
    <t>COORDINADOR UNIDAD CULTURA</t>
  </si>
  <si>
    <t>51.211.01.05</t>
  </si>
  <si>
    <t>51.311.01.05</t>
  </si>
  <si>
    <t>Ushap Chiriap Fabian Patricio</t>
  </si>
  <si>
    <t>SECRETARIO PLANIFICACION</t>
  </si>
  <si>
    <t>Mogrovejo Ramirez Cesar Alfonso</t>
  </si>
  <si>
    <t>DIRECTOR DE PLANIFICACION Y ORD. TERRITORIAL</t>
  </si>
  <si>
    <t>Loaiza Quezada Jose Gabriel</t>
  </si>
  <si>
    <t>JEFE DE AVALUOS Y CATASTROS</t>
  </si>
  <si>
    <t>Lapo Alama Milton Ivan</t>
  </si>
  <si>
    <t>DIBUJANTE</t>
  </si>
  <si>
    <t>Torres Jimenez Gustavo Roberto</t>
  </si>
  <si>
    <t>51.321.01.05</t>
  </si>
  <si>
    <t>TECNICO AMBIENTA DE UGADC</t>
  </si>
  <si>
    <t>Servidor Publico 5</t>
  </si>
  <si>
    <t>JEFE UNIDAD AGUA POTABLE</t>
  </si>
  <si>
    <t>51.331.01.05</t>
  </si>
  <si>
    <t>SECRETARIA</t>
  </si>
  <si>
    <t>51.351.01.05</t>
  </si>
  <si>
    <t>GEOLOGO</t>
  </si>
  <si>
    <t>DIRECTOR DE OBRAS PUBLICAS</t>
  </si>
  <si>
    <t>51.361.01.05</t>
  </si>
  <si>
    <t>Armijos Guaman Gerardo Oswaldo</t>
  </si>
  <si>
    <t>Tandazo Macancela Edgar Gonzalo</t>
  </si>
  <si>
    <t>ASISTENTE FISCALIZACION</t>
  </si>
  <si>
    <t>Servidor Publico Apoyo 2</t>
  </si>
  <si>
    <t>Medina Puchaicela Maria Irma</t>
  </si>
  <si>
    <t>Figueroa Castillo Jorge Ivan</t>
  </si>
  <si>
    <t>TOPOGRAFO</t>
  </si>
  <si>
    <t>COORDINADOR DE TURISMO</t>
  </si>
  <si>
    <t>51.362.01.05</t>
  </si>
  <si>
    <t>FISCALIZADOR</t>
  </si>
  <si>
    <t>Tirado Jaya carlos Alberto</t>
  </si>
  <si>
    <t>FECHA ACTUALIZACIÓN DE LA INFORMACIÓN:</t>
  </si>
  <si>
    <t>PERIODICIDAD DE ACTUALIZACIÓN DE LA INFORMACIÓN:</t>
  </si>
  <si>
    <t>UNIDAD POSEEDORA DE LA INFORMACION - LITERAL c):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</si>
  <si>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</si>
  <si>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</si>
  <si>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</si>
  <si>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t>TOTAL DE REMUNERACIONES UNIFICADAS</t>
  </si>
  <si>
    <t>GOBIERNO AUTÓNOMO DESCENTRALIZADO MUNICIPAL DE EL PANGUI</t>
  </si>
  <si>
    <t>Chasi Portilla Erlin</t>
  </si>
  <si>
    <t>COORD. DE LA UNIDAD DE ARIDOS Y PETREOS</t>
  </si>
  <si>
    <t>AUXILIAR DE SECRETARIA</t>
  </si>
  <si>
    <t>SERVIDORA DE APOYO ADMINISTRATIVO</t>
  </si>
  <si>
    <t xml:space="preserve">Gaona Ramon Silvia </t>
  </si>
  <si>
    <t xml:space="preserve">Carrion Medina Suliana </t>
  </si>
  <si>
    <t xml:space="preserve">Soto Torres Fatima </t>
  </si>
  <si>
    <t>Guzman Raivn Doris</t>
  </si>
  <si>
    <t xml:space="preserve">Hidalgo Richar </t>
  </si>
  <si>
    <t xml:space="preserve">Suarez Ceistian </t>
  </si>
  <si>
    <t>Lima Benitez Patricia</t>
  </si>
  <si>
    <t>RECAUDADORA</t>
  </si>
  <si>
    <t>Arias Acaro Oswal Ruben</t>
  </si>
  <si>
    <t>Maldonado Gaona Hilver Leonardo</t>
  </si>
  <si>
    <t xml:space="preserve">Godoy Ramon Romulo Ramiro </t>
  </si>
  <si>
    <t>RELACIONADOR PÚBLICO</t>
  </si>
  <si>
    <t>Torres Muñoz Jonathan Alfredo</t>
  </si>
  <si>
    <t>TECNICO DE PLANIFICACIÓN</t>
  </si>
  <si>
    <t>Guamán Morocho Juan Gabriel</t>
  </si>
  <si>
    <t>MENSUAL</t>
  </si>
  <si>
    <t>Analista de Talento Humano</t>
  </si>
  <si>
    <t>Eco. Oswal Ruben Arias acaro</t>
  </si>
  <si>
    <t>ariasoswal5@gmail.com</t>
  </si>
  <si>
    <t>073702255 EXT.141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</si>
</sst>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b/>
      <sz val="20"/>
      <color indexed="8"/>
      <name val="Verdana"/>
      <family val="2"/>
    </font>
    <font>
      <b/>
      <sz val="12"/>
      <color indexed="9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2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6" fillId="33" borderId="12" xfId="0" applyNumberFormat="1" applyFont="1" applyFill="1" applyBorder="1" applyAlignment="1">
      <alignment vertical="center"/>
    </xf>
    <xf numFmtId="4" fontId="46" fillId="33" borderId="13" xfId="0" applyNumberFormat="1" applyFont="1" applyFill="1" applyBorder="1" applyAlignment="1">
      <alignment vertical="center"/>
    </xf>
    <xf numFmtId="4" fontId="46" fillId="33" borderId="11" xfId="0" applyNumberFormat="1" applyFont="1" applyFill="1" applyBorder="1" applyAlignment="1">
      <alignment vertical="center"/>
    </xf>
    <xf numFmtId="0" fontId="23" fillId="33" borderId="0" xfId="0" applyFont="1" applyFill="1" applyAlignment="1">
      <alignment wrapText="1"/>
    </xf>
    <xf numFmtId="0" fontId="2" fillId="34" borderId="10" xfId="0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left" vertical="center" indent="1"/>
    </xf>
    <xf numFmtId="0" fontId="45" fillId="35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46" fillId="35" borderId="11" xfId="0" applyFont="1" applyFill="1" applyBorder="1" applyAlignment="1">
      <alignment horizontal="left" vertical="center" indent="1"/>
    </xf>
    <xf numFmtId="0" fontId="47" fillId="4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/>
    </xf>
    <xf numFmtId="0" fontId="46" fillId="35" borderId="13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962025</xdr:colOff>
      <xdr:row>0</xdr:row>
      <xdr:rowOff>161925</xdr:rowOff>
    </xdr:from>
    <xdr:to>
      <xdr:col>11</xdr:col>
      <xdr:colOff>495300</xdr:colOff>
      <xdr:row>0</xdr:row>
      <xdr:rowOff>952500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0" y="161925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asoswal5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74"/>
  <sheetViews>
    <sheetView tabSelected="1" zoomScale="55" zoomScaleNormal="55" zoomScalePageLayoutView="0" workbookViewId="0" topLeftCell="A40">
      <selection activeCell="J60" sqref="J60"/>
    </sheetView>
  </sheetViews>
  <sheetFormatPr defaultColWidth="11.421875" defaultRowHeight="15"/>
  <cols>
    <col min="1" max="1" width="6.28125" style="0" customWidth="1"/>
    <col min="2" max="2" width="43.28125" style="18" bestFit="1" customWidth="1"/>
    <col min="3" max="3" width="65.421875" style="18" bestFit="1" customWidth="1"/>
    <col min="4" max="4" width="24.7109375" style="0" customWidth="1"/>
    <col min="5" max="5" width="20.421875" style="0" bestFit="1" customWidth="1"/>
    <col min="6" max="6" width="33.8515625" style="18" bestFit="1" customWidth="1"/>
    <col min="7" max="7" width="19.0039062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84.75" customHeight="1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3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</row>
    <row r="3" spans="1:14" ht="27.75" customHeight="1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</row>
    <row r="4" spans="1:13" ht="31.5" customHeight="1">
      <c r="A4" s="32" t="s">
        <v>3</v>
      </c>
      <c r="B4" s="33"/>
      <c r="C4" s="33"/>
      <c r="D4" s="33"/>
      <c r="E4" s="33"/>
      <c r="F4" s="33"/>
      <c r="G4" s="33"/>
      <c r="H4" s="33"/>
      <c r="I4" s="31" t="s">
        <v>4</v>
      </c>
      <c r="J4" s="31"/>
      <c r="K4" s="31"/>
      <c r="L4" s="31"/>
      <c r="M4" s="31"/>
    </row>
    <row r="5" spans="1:13" s="13" customFormat="1" ht="75">
      <c r="A5" s="4" t="s">
        <v>1</v>
      </c>
      <c r="B5" s="14" t="s">
        <v>13</v>
      </c>
      <c r="C5" s="14" t="s">
        <v>11</v>
      </c>
      <c r="D5" s="4" t="s">
        <v>14</v>
      </c>
      <c r="E5" s="4" t="s">
        <v>15</v>
      </c>
      <c r="F5" s="14" t="s">
        <v>16</v>
      </c>
      <c r="G5" s="4" t="s">
        <v>2</v>
      </c>
      <c r="H5" s="4" t="s">
        <v>10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</row>
    <row r="6" spans="1:13" s="1" customFormat="1" ht="31.5" customHeight="1">
      <c r="A6" s="5">
        <v>1</v>
      </c>
      <c r="B6" s="15" t="s">
        <v>47</v>
      </c>
      <c r="C6" s="15" t="s">
        <v>18</v>
      </c>
      <c r="D6" s="5" t="s">
        <v>17</v>
      </c>
      <c r="E6" s="5" t="s">
        <v>19</v>
      </c>
      <c r="F6" s="15" t="s">
        <v>20</v>
      </c>
      <c r="G6" s="6">
        <v>4508</v>
      </c>
      <c r="H6" s="6">
        <f>G6*12</f>
        <v>54096</v>
      </c>
      <c r="I6" s="6">
        <f aca="true" t="shared" si="0" ref="I6:I34">G6</f>
        <v>4508</v>
      </c>
      <c r="J6" s="6">
        <v>366</v>
      </c>
      <c r="K6" s="6">
        <v>0</v>
      </c>
      <c r="L6" s="6">
        <v>0</v>
      </c>
      <c r="M6" s="6">
        <f aca="true" t="shared" si="1" ref="M6:M17">SUM(I6:L6)</f>
        <v>4874</v>
      </c>
    </row>
    <row r="7" spans="1:13" s="1" customFormat="1" ht="30.75" customHeight="1">
      <c r="A7" s="7">
        <v>2</v>
      </c>
      <c r="B7" s="16" t="s">
        <v>49</v>
      </c>
      <c r="C7" s="15" t="s">
        <v>21</v>
      </c>
      <c r="D7" s="5" t="s">
        <v>17</v>
      </c>
      <c r="E7" s="5" t="s">
        <v>19</v>
      </c>
      <c r="F7" s="15" t="s">
        <v>22</v>
      </c>
      <c r="G7" s="6">
        <v>2254</v>
      </c>
      <c r="H7" s="6">
        <f aca="true" t="shared" si="2" ref="H7:H48">G7*12</f>
        <v>27048</v>
      </c>
      <c r="I7" s="6">
        <f t="shared" si="0"/>
        <v>2254</v>
      </c>
      <c r="J7" s="6">
        <v>366</v>
      </c>
      <c r="K7" s="6">
        <v>0</v>
      </c>
      <c r="L7" s="6">
        <v>0</v>
      </c>
      <c r="M7" s="6">
        <f t="shared" si="1"/>
        <v>2620</v>
      </c>
    </row>
    <row r="8" spans="1:13" s="1" customFormat="1" ht="32.25" customHeight="1">
      <c r="A8" s="5">
        <v>3</v>
      </c>
      <c r="B8" s="15" t="s">
        <v>48</v>
      </c>
      <c r="C8" s="15" t="s">
        <v>21</v>
      </c>
      <c r="D8" s="5" t="s">
        <v>17</v>
      </c>
      <c r="E8" s="5" t="s">
        <v>19</v>
      </c>
      <c r="F8" s="15" t="s">
        <v>22</v>
      </c>
      <c r="G8" s="6">
        <v>2254</v>
      </c>
      <c r="H8" s="6">
        <f t="shared" si="2"/>
        <v>27048</v>
      </c>
      <c r="I8" s="6">
        <f t="shared" si="0"/>
        <v>2254</v>
      </c>
      <c r="J8" s="6">
        <v>366</v>
      </c>
      <c r="K8" s="6">
        <v>0</v>
      </c>
      <c r="L8" s="6">
        <v>0</v>
      </c>
      <c r="M8" s="6">
        <f t="shared" si="1"/>
        <v>2620</v>
      </c>
    </row>
    <row r="9" spans="1:78" s="1" customFormat="1" ht="33" customHeight="1">
      <c r="A9" s="5">
        <v>4</v>
      </c>
      <c r="B9" s="15" t="s">
        <v>50</v>
      </c>
      <c r="C9" s="15" t="s">
        <v>21</v>
      </c>
      <c r="D9" s="5" t="s">
        <v>17</v>
      </c>
      <c r="E9" s="5" t="s">
        <v>19</v>
      </c>
      <c r="F9" s="15" t="s">
        <v>22</v>
      </c>
      <c r="G9" s="6">
        <v>2254</v>
      </c>
      <c r="H9" s="6">
        <f t="shared" si="2"/>
        <v>27048</v>
      </c>
      <c r="I9" s="6">
        <f t="shared" si="0"/>
        <v>2254</v>
      </c>
      <c r="J9" s="6">
        <v>366</v>
      </c>
      <c r="K9" s="6">
        <v>0</v>
      </c>
      <c r="L9" s="6">
        <v>0</v>
      </c>
      <c r="M9" s="6">
        <f t="shared" si="1"/>
        <v>2620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1" customFormat="1" ht="33" customHeight="1">
      <c r="A10" s="7">
        <v>5</v>
      </c>
      <c r="B10" s="16" t="s">
        <v>51</v>
      </c>
      <c r="C10" s="15" t="s">
        <v>21</v>
      </c>
      <c r="D10" s="5" t="s">
        <v>17</v>
      </c>
      <c r="E10" s="5" t="s">
        <v>19</v>
      </c>
      <c r="F10" s="15" t="s">
        <v>22</v>
      </c>
      <c r="G10" s="6">
        <v>2254</v>
      </c>
      <c r="H10" s="6">
        <f t="shared" si="2"/>
        <v>27048</v>
      </c>
      <c r="I10" s="6">
        <f t="shared" si="0"/>
        <v>2254</v>
      </c>
      <c r="J10" s="6">
        <v>366</v>
      </c>
      <c r="K10" s="6">
        <v>0</v>
      </c>
      <c r="L10" s="6">
        <v>0</v>
      </c>
      <c r="M10" s="6">
        <f t="shared" si="1"/>
        <v>2620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1" customFormat="1" ht="35.25" customHeight="1">
      <c r="A11" s="5">
        <v>6</v>
      </c>
      <c r="B11" s="15" t="s">
        <v>52</v>
      </c>
      <c r="C11" s="15" t="s">
        <v>21</v>
      </c>
      <c r="D11" s="5" t="s">
        <v>17</v>
      </c>
      <c r="E11" s="5" t="s">
        <v>19</v>
      </c>
      <c r="F11" s="15" t="s">
        <v>22</v>
      </c>
      <c r="G11" s="6">
        <v>2254</v>
      </c>
      <c r="H11" s="6">
        <f t="shared" si="2"/>
        <v>27048</v>
      </c>
      <c r="I11" s="6">
        <f t="shared" si="0"/>
        <v>2254</v>
      </c>
      <c r="J11" s="6">
        <v>366</v>
      </c>
      <c r="K11" s="6">
        <v>0</v>
      </c>
      <c r="L11" s="6">
        <v>0</v>
      </c>
      <c r="M11" s="6">
        <f t="shared" si="1"/>
        <v>2620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1" customFormat="1" ht="29.25" customHeight="1">
      <c r="A12" s="5">
        <v>7</v>
      </c>
      <c r="B12" s="15" t="s">
        <v>128</v>
      </c>
      <c r="C12" s="15" t="s">
        <v>23</v>
      </c>
      <c r="D12" s="5" t="s">
        <v>17</v>
      </c>
      <c r="E12" s="5" t="s">
        <v>19</v>
      </c>
      <c r="F12" s="15" t="s">
        <v>24</v>
      </c>
      <c r="G12" s="6">
        <v>901</v>
      </c>
      <c r="H12" s="6">
        <f t="shared" si="2"/>
        <v>10812</v>
      </c>
      <c r="I12" s="6">
        <f t="shared" si="0"/>
        <v>901</v>
      </c>
      <c r="J12" s="6">
        <v>366</v>
      </c>
      <c r="K12" s="6">
        <v>0</v>
      </c>
      <c r="L12" s="6">
        <v>0</v>
      </c>
      <c r="M12" s="6">
        <f t="shared" si="1"/>
        <v>1267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s="1" customFormat="1" ht="30.75" customHeight="1">
      <c r="A13" s="7">
        <v>8</v>
      </c>
      <c r="B13" s="16" t="s">
        <v>129</v>
      </c>
      <c r="C13" s="15" t="s">
        <v>25</v>
      </c>
      <c r="D13" s="5" t="s">
        <v>17</v>
      </c>
      <c r="E13" s="5" t="s">
        <v>19</v>
      </c>
      <c r="F13" s="15" t="s">
        <v>26</v>
      </c>
      <c r="G13" s="6">
        <v>1400</v>
      </c>
      <c r="H13" s="6">
        <f t="shared" si="2"/>
        <v>16800</v>
      </c>
      <c r="I13" s="6">
        <f t="shared" si="0"/>
        <v>1400</v>
      </c>
      <c r="J13" s="6">
        <v>366</v>
      </c>
      <c r="K13" s="6">
        <v>0</v>
      </c>
      <c r="L13" s="6">
        <v>0</v>
      </c>
      <c r="M13" s="6">
        <f t="shared" si="1"/>
        <v>1766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s="1" customFormat="1" ht="30.75" customHeight="1">
      <c r="A14" s="5">
        <v>9</v>
      </c>
      <c r="B14" s="15" t="s">
        <v>116</v>
      </c>
      <c r="C14" s="15" t="s">
        <v>27</v>
      </c>
      <c r="D14" s="5" t="s">
        <v>17</v>
      </c>
      <c r="E14" s="5" t="s">
        <v>19</v>
      </c>
      <c r="F14" s="15" t="s">
        <v>28</v>
      </c>
      <c r="G14" s="6">
        <v>986</v>
      </c>
      <c r="H14" s="6">
        <f t="shared" si="2"/>
        <v>11832</v>
      </c>
      <c r="I14" s="6">
        <f t="shared" si="0"/>
        <v>986</v>
      </c>
      <c r="J14" s="6">
        <v>366</v>
      </c>
      <c r="K14" s="6">
        <v>0</v>
      </c>
      <c r="L14" s="6">
        <v>0</v>
      </c>
      <c r="M14" s="6">
        <f t="shared" si="1"/>
        <v>1352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s="1" customFormat="1" ht="32.25" customHeight="1">
      <c r="A15" s="7">
        <v>10</v>
      </c>
      <c r="B15" s="16" t="s">
        <v>53</v>
      </c>
      <c r="C15" s="15" t="s">
        <v>29</v>
      </c>
      <c r="D15" s="5" t="s">
        <v>17</v>
      </c>
      <c r="E15" s="5" t="s">
        <v>19</v>
      </c>
      <c r="F15" s="15" t="s">
        <v>24</v>
      </c>
      <c r="G15" s="6">
        <v>901</v>
      </c>
      <c r="H15" s="6">
        <f t="shared" si="2"/>
        <v>10812</v>
      </c>
      <c r="I15" s="6">
        <f t="shared" si="0"/>
        <v>901</v>
      </c>
      <c r="J15" s="6">
        <v>366</v>
      </c>
      <c r="K15" s="6">
        <v>0</v>
      </c>
      <c r="L15" s="6">
        <v>0</v>
      </c>
      <c r="M15" s="6">
        <f t="shared" si="1"/>
        <v>1267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s="1" customFormat="1" ht="33.75" customHeight="1">
      <c r="A16" s="5">
        <v>11</v>
      </c>
      <c r="B16" s="15" t="s">
        <v>130</v>
      </c>
      <c r="C16" s="15" t="s">
        <v>131</v>
      </c>
      <c r="D16" s="5" t="s">
        <v>17</v>
      </c>
      <c r="E16" s="5" t="s">
        <v>19</v>
      </c>
      <c r="F16" s="15" t="s">
        <v>30</v>
      </c>
      <c r="G16" s="6">
        <v>733</v>
      </c>
      <c r="H16" s="6">
        <f t="shared" si="2"/>
        <v>8796</v>
      </c>
      <c r="I16" s="6">
        <f t="shared" si="0"/>
        <v>733</v>
      </c>
      <c r="J16" s="6">
        <v>366</v>
      </c>
      <c r="K16" s="6">
        <v>0</v>
      </c>
      <c r="L16" s="6">
        <v>0</v>
      </c>
      <c r="M16" s="6">
        <f t="shared" si="1"/>
        <v>1099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1" customFormat="1" ht="29.25" customHeight="1">
      <c r="A17" s="7">
        <v>12</v>
      </c>
      <c r="B17" s="16" t="s">
        <v>54</v>
      </c>
      <c r="C17" s="15" t="s">
        <v>31</v>
      </c>
      <c r="D17" s="5" t="s">
        <v>17</v>
      </c>
      <c r="E17" s="5" t="s">
        <v>19</v>
      </c>
      <c r="F17" s="15" t="s">
        <v>32</v>
      </c>
      <c r="G17" s="6">
        <v>1912</v>
      </c>
      <c r="H17" s="6">
        <f t="shared" si="2"/>
        <v>22944</v>
      </c>
      <c r="I17" s="6">
        <f t="shared" si="0"/>
        <v>1912</v>
      </c>
      <c r="J17" s="6">
        <v>366</v>
      </c>
      <c r="K17" s="6">
        <v>0</v>
      </c>
      <c r="L17" s="6">
        <v>0</v>
      </c>
      <c r="M17" s="6">
        <f t="shared" si="1"/>
        <v>2278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s="1" customFormat="1" ht="30.75" customHeight="1">
      <c r="A18" s="5">
        <v>13</v>
      </c>
      <c r="B18" s="16" t="s">
        <v>55</v>
      </c>
      <c r="C18" s="15" t="s">
        <v>33</v>
      </c>
      <c r="D18" s="5" t="s">
        <v>17</v>
      </c>
      <c r="E18" s="5" t="s">
        <v>19</v>
      </c>
      <c r="F18" s="15" t="s">
        <v>34</v>
      </c>
      <c r="G18" s="6">
        <v>643.5</v>
      </c>
      <c r="H18" s="6">
        <f t="shared" si="2"/>
        <v>7722</v>
      </c>
      <c r="I18" s="6">
        <f t="shared" si="0"/>
        <v>643.5</v>
      </c>
      <c r="J18" s="6">
        <v>366</v>
      </c>
      <c r="K18" s="6">
        <v>0</v>
      </c>
      <c r="L18" s="6">
        <v>0</v>
      </c>
      <c r="M18" s="6">
        <f aca="true" t="shared" si="3" ref="M18:M24">SUM(I18:L18)</f>
        <v>1009.5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s="1" customFormat="1" ht="28.5" customHeight="1">
      <c r="A19" s="7">
        <v>14</v>
      </c>
      <c r="B19" s="16" t="s">
        <v>35</v>
      </c>
      <c r="C19" s="15" t="s">
        <v>36</v>
      </c>
      <c r="D19" s="5" t="s">
        <v>17</v>
      </c>
      <c r="E19" s="5" t="s">
        <v>19</v>
      </c>
      <c r="F19" s="15" t="s">
        <v>37</v>
      </c>
      <c r="G19" s="6">
        <v>2368</v>
      </c>
      <c r="H19" s="6">
        <f t="shared" si="2"/>
        <v>28416</v>
      </c>
      <c r="I19" s="6">
        <f t="shared" si="0"/>
        <v>2368</v>
      </c>
      <c r="J19" s="6">
        <v>366</v>
      </c>
      <c r="K19" s="6">
        <v>0</v>
      </c>
      <c r="L19" s="6">
        <v>0</v>
      </c>
      <c r="M19" s="6">
        <f t="shared" si="3"/>
        <v>2734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1" customFormat="1" ht="33" customHeight="1">
      <c r="A20" s="5">
        <v>15</v>
      </c>
      <c r="B20" s="16" t="s">
        <v>56</v>
      </c>
      <c r="C20" s="15" t="s">
        <v>38</v>
      </c>
      <c r="D20" s="5" t="s">
        <v>17</v>
      </c>
      <c r="E20" s="5" t="s">
        <v>40</v>
      </c>
      <c r="F20" s="15" t="s">
        <v>39</v>
      </c>
      <c r="G20" s="6">
        <v>2368</v>
      </c>
      <c r="H20" s="6">
        <f t="shared" si="2"/>
        <v>28416</v>
      </c>
      <c r="I20" s="6">
        <f t="shared" si="0"/>
        <v>2368</v>
      </c>
      <c r="J20" s="6">
        <v>366</v>
      </c>
      <c r="K20" s="6">
        <v>0</v>
      </c>
      <c r="L20" s="6">
        <v>0</v>
      </c>
      <c r="M20" s="6">
        <f t="shared" si="3"/>
        <v>2734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s="1" customFormat="1" ht="33.75" customHeight="1">
      <c r="A21" s="7">
        <v>16</v>
      </c>
      <c r="B21" s="16" t="s">
        <v>57</v>
      </c>
      <c r="C21" s="15" t="s">
        <v>42</v>
      </c>
      <c r="D21" s="5" t="s">
        <v>17</v>
      </c>
      <c r="E21" s="5" t="s">
        <v>40</v>
      </c>
      <c r="F21" s="15" t="s">
        <v>41</v>
      </c>
      <c r="G21" s="6">
        <v>608.3</v>
      </c>
      <c r="H21" s="6">
        <f t="shared" si="2"/>
        <v>7299.599999999999</v>
      </c>
      <c r="I21" s="6">
        <f t="shared" si="0"/>
        <v>608.3</v>
      </c>
      <c r="J21" s="6">
        <v>366</v>
      </c>
      <c r="K21" s="6">
        <v>0</v>
      </c>
      <c r="L21" s="6">
        <v>0</v>
      </c>
      <c r="M21" s="6">
        <f t="shared" si="3"/>
        <v>974.3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27.75" customHeight="1">
      <c r="A22" s="5">
        <v>17</v>
      </c>
      <c r="B22" s="16" t="s">
        <v>58</v>
      </c>
      <c r="C22" s="15" t="s">
        <v>43</v>
      </c>
      <c r="D22" s="5" t="s">
        <v>17</v>
      </c>
      <c r="E22" s="5" t="s">
        <v>40</v>
      </c>
      <c r="F22" s="15" t="s">
        <v>26</v>
      </c>
      <c r="G22" s="6">
        <v>1194.6</v>
      </c>
      <c r="H22" s="6">
        <f t="shared" si="2"/>
        <v>14335.199999999999</v>
      </c>
      <c r="I22" s="6">
        <f t="shared" si="0"/>
        <v>1194.6</v>
      </c>
      <c r="J22" s="6">
        <v>366</v>
      </c>
      <c r="K22" s="6">
        <v>0</v>
      </c>
      <c r="L22" s="6">
        <v>0</v>
      </c>
      <c r="M22" s="6">
        <f t="shared" si="3"/>
        <v>1560.6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30.75" customHeight="1">
      <c r="A23" s="7">
        <v>18</v>
      </c>
      <c r="B23" s="16" t="s">
        <v>59</v>
      </c>
      <c r="C23" s="15" t="s">
        <v>44</v>
      </c>
      <c r="D23" s="5" t="s">
        <v>17</v>
      </c>
      <c r="E23" s="5" t="s">
        <v>40</v>
      </c>
      <c r="F23" s="15" t="s">
        <v>45</v>
      </c>
      <c r="G23" s="6">
        <v>901</v>
      </c>
      <c r="H23" s="6">
        <f t="shared" si="2"/>
        <v>10812</v>
      </c>
      <c r="I23" s="6">
        <f t="shared" si="0"/>
        <v>901</v>
      </c>
      <c r="J23" s="6">
        <v>366</v>
      </c>
      <c r="K23" s="6">
        <v>0</v>
      </c>
      <c r="L23" s="6">
        <v>0</v>
      </c>
      <c r="M23" s="6">
        <f t="shared" si="3"/>
        <v>1267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18" ht="27.75" customHeight="1">
      <c r="A24" s="5">
        <v>19</v>
      </c>
      <c r="B24" s="16" t="s">
        <v>120</v>
      </c>
      <c r="C24" s="15" t="s">
        <v>119</v>
      </c>
      <c r="D24" s="5" t="s">
        <v>17</v>
      </c>
      <c r="E24" s="5" t="s">
        <v>40</v>
      </c>
      <c r="F24" s="15" t="s">
        <v>45</v>
      </c>
      <c r="G24" s="6">
        <v>742.5</v>
      </c>
      <c r="H24" s="6">
        <f t="shared" si="2"/>
        <v>8910</v>
      </c>
      <c r="I24" s="6">
        <f t="shared" si="0"/>
        <v>742.5</v>
      </c>
      <c r="J24" s="6">
        <v>366</v>
      </c>
      <c r="K24" s="6">
        <v>0</v>
      </c>
      <c r="L24" s="6">
        <v>0</v>
      </c>
      <c r="M24" s="6">
        <f t="shared" si="3"/>
        <v>1108.5</v>
      </c>
      <c r="N24" s="3"/>
      <c r="O24" s="3"/>
      <c r="P24" s="3"/>
      <c r="Q24" s="3"/>
      <c r="R24" s="3"/>
    </row>
    <row r="25" spans="1:18" ht="33" customHeight="1">
      <c r="A25" s="7">
        <v>20</v>
      </c>
      <c r="B25" s="16" t="s">
        <v>126</v>
      </c>
      <c r="C25" s="15" t="s">
        <v>46</v>
      </c>
      <c r="D25" s="5" t="s">
        <v>17</v>
      </c>
      <c r="E25" s="5" t="s">
        <v>40</v>
      </c>
      <c r="F25" s="15" t="s">
        <v>26</v>
      </c>
      <c r="G25" s="6">
        <v>1194.6</v>
      </c>
      <c r="H25" s="6">
        <f t="shared" si="2"/>
        <v>14335.199999999999</v>
      </c>
      <c r="I25" s="6">
        <f t="shared" si="0"/>
        <v>1194.6</v>
      </c>
      <c r="J25" s="6">
        <v>366</v>
      </c>
      <c r="K25" s="6">
        <v>0</v>
      </c>
      <c r="L25" s="6">
        <v>0</v>
      </c>
      <c r="M25" s="6">
        <f aca="true" t="shared" si="4" ref="M25:M30">SUM(I25:L25)</f>
        <v>1560.6</v>
      </c>
      <c r="N25" s="3"/>
      <c r="O25" s="3"/>
      <c r="P25" s="3"/>
      <c r="Q25" s="3"/>
      <c r="R25" s="3"/>
    </row>
    <row r="26" spans="1:18" ht="33" customHeight="1">
      <c r="A26" s="7">
        <v>20</v>
      </c>
      <c r="B26" s="16" t="s">
        <v>60</v>
      </c>
      <c r="C26" s="15" t="s">
        <v>127</v>
      </c>
      <c r="D26" s="5" t="s">
        <v>17</v>
      </c>
      <c r="E26" s="5" t="s">
        <v>40</v>
      </c>
      <c r="F26" s="15" t="s">
        <v>26</v>
      </c>
      <c r="G26" s="6">
        <v>901</v>
      </c>
      <c r="H26" s="6">
        <f>G26*12</f>
        <v>10812</v>
      </c>
      <c r="I26" s="6">
        <f>G26</f>
        <v>901</v>
      </c>
      <c r="J26" s="6">
        <v>366</v>
      </c>
      <c r="K26" s="6">
        <v>0</v>
      </c>
      <c r="L26" s="6">
        <v>0</v>
      </c>
      <c r="M26" s="6">
        <f t="shared" si="4"/>
        <v>1267</v>
      </c>
      <c r="N26" s="3"/>
      <c r="O26" s="3"/>
      <c r="P26" s="3"/>
      <c r="Q26" s="3"/>
      <c r="R26" s="3"/>
    </row>
    <row r="27" spans="1:18" ht="30" customHeight="1">
      <c r="A27" s="5">
        <v>21</v>
      </c>
      <c r="B27" s="16" t="s">
        <v>61</v>
      </c>
      <c r="C27" s="15" t="s">
        <v>62</v>
      </c>
      <c r="D27" s="5" t="s">
        <v>17</v>
      </c>
      <c r="E27" s="5" t="s">
        <v>40</v>
      </c>
      <c r="F27" s="15" t="s">
        <v>63</v>
      </c>
      <c r="G27" s="6">
        <v>1194.6</v>
      </c>
      <c r="H27" s="6">
        <f t="shared" si="2"/>
        <v>14335.199999999999</v>
      </c>
      <c r="I27" s="6">
        <f t="shared" si="0"/>
        <v>1194.6</v>
      </c>
      <c r="J27" s="6">
        <v>366</v>
      </c>
      <c r="K27" s="6">
        <v>0</v>
      </c>
      <c r="L27" s="6">
        <v>0</v>
      </c>
      <c r="M27" s="6">
        <f t="shared" si="4"/>
        <v>1560.6</v>
      </c>
      <c r="N27" s="3"/>
      <c r="O27" s="3"/>
      <c r="P27" s="3"/>
      <c r="Q27" s="3"/>
      <c r="R27" s="3"/>
    </row>
    <row r="28" spans="1:18" ht="30" customHeight="1">
      <c r="A28" s="7">
        <v>22</v>
      </c>
      <c r="B28" s="16" t="s">
        <v>64</v>
      </c>
      <c r="C28" s="15" t="s">
        <v>65</v>
      </c>
      <c r="D28" s="5" t="s">
        <v>17</v>
      </c>
      <c r="E28" s="5" t="s">
        <v>40</v>
      </c>
      <c r="F28" s="15" t="s">
        <v>66</v>
      </c>
      <c r="G28" s="6">
        <v>1194.6</v>
      </c>
      <c r="H28" s="6">
        <f t="shared" si="2"/>
        <v>14335.199999999999</v>
      </c>
      <c r="I28" s="6">
        <f t="shared" si="0"/>
        <v>1194.6</v>
      </c>
      <c r="J28" s="6">
        <v>366</v>
      </c>
      <c r="K28" s="6">
        <v>0</v>
      </c>
      <c r="L28" s="6">
        <v>0</v>
      </c>
      <c r="M28" s="6">
        <f t="shared" si="4"/>
        <v>1560.6</v>
      </c>
      <c r="N28" s="3"/>
      <c r="O28" s="3"/>
      <c r="P28" s="3"/>
      <c r="Q28" s="3"/>
      <c r="R28" s="3"/>
    </row>
    <row r="29" spans="1:18" ht="27" customHeight="1">
      <c r="A29" s="5">
        <v>23</v>
      </c>
      <c r="B29" s="16" t="s">
        <v>67</v>
      </c>
      <c r="C29" s="15" t="s">
        <v>68</v>
      </c>
      <c r="D29" s="5" t="s">
        <v>17</v>
      </c>
      <c r="E29" s="5" t="s">
        <v>40</v>
      </c>
      <c r="F29" s="15" t="s">
        <v>69</v>
      </c>
      <c r="G29" s="6">
        <v>643.5</v>
      </c>
      <c r="H29" s="6">
        <f t="shared" si="2"/>
        <v>7722</v>
      </c>
      <c r="I29" s="6">
        <f t="shared" si="0"/>
        <v>643.5</v>
      </c>
      <c r="J29" s="6">
        <v>366</v>
      </c>
      <c r="K29" s="6">
        <v>0</v>
      </c>
      <c r="L29" s="6">
        <v>0</v>
      </c>
      <c r="M29" s="6">
        <f t="shared" si="4"/>
        <v>1009.5</v>
      </c>
      <c r="N29" s="3"/>
      <c r="O29" s="3"/>
      <c r="P29" s="3"/>
      <c r="Q29" s="3"/>
      <c r="R29" s="3"/>
    </row>
    <row r="30" spans="1:18" s="1" customFormat="1" ht="27.75" customHeight="1">
      <c r="A30" s="7">
        <v>24</v>
      </c>
      <c r="B30" s="16" t="s">
        <v>70</v>
      </c>
      <c r="C30" s="15" t="s">
        <v>71</v>
      </c>
      <c r="D30" s="5" t="s">
        <v>17</v>
      </c>
      <c r="E30" s="5" t="s">
        <v>40</v>
      </c>
      <c r="F30" s="15" t="s">
        <v>45</v>
      </c>
      <c r="G30" s="6">
        <v>901</v>
      </c>
      <c r="H30" s="6">
        <f t="shared" si="2"/>
        <v>10812</v>
      </c>
      <c r="I30" s="6">
        <f t="shared" si="0"/>
        <v>901</v>
      </c>
      <c r="J30" s="6">
        <v>366</v>
      </c>
      <c r="K30" s="6">
        <v>0</v>
      </c>
      <c r="L30" s="6">
        <v>0</v>
      </c>
      <c r="M30" s="6">
        <f t="shared" si="4"/>
        <v>1267</v>
      </c>
      <c r="N30" s="3"/>
      <c r="O30" s="3"/>
      <c r="P30" s="3"/>
      <c r="Q30" s="3"/>
      <c r="R30" s="3"/>
    </row>
    <row r="31" spans="1:18" s="1" customFormat="1" ht="27.75" customHeight="1">
      <c r="A31" s="5">
        <v>25</v>
      </c>
      <c r="B31" s="16" t="s">
        <v>121</v>
      </c>
      <c r="C31" s="15" t="s">
        <v>72</v>
      </c>
      <c r="D31" s="5" t="s">
        <v>17</v>
      </c>
      <c r="E31" s="5" t="s">
        <v>73</v>
      </c>
      <c r="F31" s="15" t="s">
        <v>69</v>
      </c>
      <c r="G31" s="6">
        <v>733</v>
      </c>
      <c r="H31" s="6">
        <f t="shared" si="2"/>
        <v>8796</v>
      </c>
      <c r="I31" s="6">
        <f t="shared" si="0"/>
        <v>733</v>
      </c>
      <c r="J31" s="6">
        <v>366</v>
      </c>
      <c r="K31" s="6">
        <v>0</v>
      </c>
      <c r="L31" s="6">
        <v>0</v>
      </c>
      <c r="M31" s="6">
        <f aca="true" t="shared" si="5" ref="M31:M38">SUM(I31:L31)</f>
        <v>1099</v>
      </c>
      <c r="N31" s="3"/>
      <c r="O31" s="3"/>
      <c r="P31" s="3"/>
      <c r="Q31" s="3"/>
      <c r="R31" s="3"/>
    </row>
    <row r="32" spans="1:18" s="1" customFormat="1" ht="27.75" customHeight="1">
      <c r="A32" s="7">
        <v>26</v>
      </c>
      <c r="B32" s="16" t="s">
        <v>74</v>
      </c>
      <c r="C32" s="15" t="s">
        <v>75</v>
      </c>
      <c r="D32" s="5" t="s">
        <v>17</v>
      </c>
      <c r="E32" s="5" t="s">
        <v>76</v>
      </c>
      <c r="F32" s="15" t="s">
        <v>24</v>
      </c>
      <c r="G32" s="6">
        <v>991.1</v>
      </c>
      <c r="H32" s="6">
        <f t="shared" si="2"/>
        <v>11893.2</v>
      </c>
      <c r="I32" s="6">
        <f t="shared" si="0"/>
        <v>991.1</v>
      </c>
      <c r="J32" s="6">
        <v>366</v>
      </c>
      <c r="K32" s="6">
        <v>0</v>
      </c>
      <c r="L32" s="6">
        <v>0</v>
      </c>
      <c r="M32" s="6">
        <f t="shared" si="5"/>
        <v>1357.1</v>
      </c>
      <c r="N32" s="3"/>
      <c r="O32" s="3"/>
      <c r="P32" s="3"/>
      <c r="Q32" s="3"/>
      <c r="R32" s="3"/>
    </row>
    <row r="33" spans="1:18" s="1" customFormat="1" ht="29.25" customHeight="1">
      <c r="A33" s="7">
        <v>28</v>
      </c>
      <c r="B33" s="16" t="s">
        <v>80</v>
      </c>
      <c r="C33" s="15" t="s">
        <v>133</v>
      </c>
      <c r="D33" s="5" t="s">
        <v>17</v>
      </c>
      <c r="E33" s="5" t="s">
        <v>77</v>
      </c>
      <c r="F33" s="15" t="s">
        <v>63</v>
      </c>
      <c r="G33" s="6">
        <v>1084.6</v>
      </c>
      <c r="H33" s="6">
        <f t="shared" si="2"/>
        <v>13015.199999999999</v>
      </c>
      <c r="I33" s="6">
        <f t="shared" si="0"/>
        <v>1084.6</v>
      </c>
      <c r="J33" s="6">
        <v>366</v>
      </c>
      <c r="K33" s="6">
        <v>0</v>
      </c>
      <c r="L33" s="6">
        <v>0</v>
      </c>
      <c r="M33" s="6">
        <f t="shared" si="5"/>
        <v>1450.6</v>
      </c>
      <c r="N33" s="3"/>
      <c r="O33" s="3"/>
      <c r="P33" s="3"/>
      <c r="Q33" s="3"/>
      <c r="R33" s="3"/>
    </row>
    <row r="34" spans="1:18" s="1" customFormat="1" ht="29.25" customHeight="1">
      <c r="A34" s="5">
        <v>29</v>
      </c>
      <c r="B34" s="16" t="s">
        <v>78</v>
      </c>
      <c r="C34" s="15" t="s">
        <v>79</v>
      </c>
      <c r="D34" s="5" t="s">
        <v>17</v>
      </c>
      <c r="E34" s="5" t="s">
        <v>77</v>
      </c>
      <c r="F34" s="15" t="s">
        <v>69</v>
      </c>
      <c r="G34" s="6">
        <v>643.5</v>
      </c>
      <c r="H34" s="6">
        <f t="shared" si="2"/>
        <v>7722</v>
      </c>
      <c r="I34" s="6">
        <f t="shared" si="0"/>
        <v>643.5</v>
      </c>
      <c r="J34" s="6">
        <v>366</v>
      </c>
      <c r="K34" s="6">
        <v>0</v>
      </c>
      <c r="L34" s="6">
        <v>0</v>
      </c>
      <c r="M34" s="6">
        <f t="shared" si="5"/>
        <v>1009.5</v>
      </c>
      <c r="N34" s="3"/>
      <c r="O34" s="3"/>
      <c r="P34" s="3"/>
      <c r="Q34" s="3"/>
      <c r="R34" s="3"/>
    </row>
    <row r="35" spans="1:18" s="1" customFormat="1" ht="30.75" customHeight="1">
      <c r="A35" s="7">
        <v>30</v>
      </c>
      <c r="B35" s="16" t="s">
        <v>134</v>
      </c>
      <c r="C35" s="15" t="s">
        <v>81</v>
      </c>
      <c r="D35" s="5" t="s">
        <v>17</v>
      </c>
      <c r="E35" s="5" t="s">
        <v>77</v>
      </c>
      <c r="F35" s="15" t="s">
        <v>37</v>
      </c>
      <c r="G35" s="6">
        <v>2368</v>
      </c>
      <c r="H35" s="6">
        <f t="shared" si="2"/>
        <v>28416</v>
      </c>
      <c r="I35" s="6">
        <f aca="true" t="shared" si="6" ref="I35:I48">G35</f>
        <v>2368</v>
      </c>
      <c r="J35" s="6">
        <v>366</v>
      </c>
      <c r="K35" s="6">
        <v>0</v>
      </c>
      <c r="L35" s="6">
        <v>0</v>
      </c>
      <c r="M35" s="6">
        <f>SUM(I35:L35)</f>
        <v>2734</v>
      </c>
      <c r="N35" s="3"/>
      <c r="O35" s="3"/>
      <c r="P35" s="3"/>
      <c r="Q35" s="3"/>
      <c r="R35" s="3"/>
    </row>
    <row r="36" spans="1:18" s="1" customFormat="1" ht="29.25" customHeight="1">
      <c r="A36" s="5">
        <v>31</v>
      </c>
      <c r="B36" s="16" t="s">
        <v>82</v>
      </c>
      <c r="C36" s="15" t="s">
        <v>83</v>
      </c>
      <c r="D36" s="5" t="s">
        <v>17</v>
      </c>
      <c r="E36" s="5" t="s">
        <v>77</v>
      </c>
      <c r="F36" s="15" t="s">
        <v>26</v>
      </c>
      <c r="G36" s="6">
        <v>1194.6</v>
      </c>
      <c r="H36" s="6">
        <f t="shared" si="2"/>
        <v>14335.199999999999</v>
      </c>
      <c r="I36" s="6">
        <f t="shared" si="6"/>
        <v>1194.6</v>
      </c>
      <c r="J36" s="6">
        <v>366</v>
      </c>
      <c r="K36" s="6">
        <v>0</v>
      </c>
      <c r="L36" s="6">
        <v>0</v>
      </c>
      <c r="M36" s="6">
        <f t="shared" si="5"/>
        <v>1560.6</v>
      </c>
      <c r="N36" s="3"/>
      <c r="O36" s="3"/>
      <c r="P36" s="3"/>
      <c r="Q36" s="3"/>
      <c r="R36" s="3"/>
    </row>
    <row r="37" spans="1:18" s="1" customFormat="1" ht="30" customHeight="1">
      <c r="A37" s="7">
        <v>32</v>
      </c>
      <c r="B37" s="16" t="s">
        <v>84</v>
      </c>
      <c r="C37" s="15" t="s">
        <v>85</v>
      </c>
      <c r="D37" s="5" t="s">
        <v>17</v>
      </c>
      <c r="E37" s="5" t="s">
        <v>77</v>
      </c>
      <c r="F37" s="15" t="s">
        <v>30</v>
      </c>
      <c r="G37" s="6">
        <v>806.3</v>
      </c>
      <c r="H37" s="6">
        <f t="shared" si="2"/>
        <v>9675.599999999999</v>
      </c>
      <c r="I37" s="6">
        <f t="shared" si="6"/>
        <v>806.3</v>
      </c>
      <c r="J37" s="6">
        <v>366</v>
      </c>
      <c r="K37" s="6">
        <v>0</v>
      </c>
      <c r="L37" s="6">
        <v>0</v>
      </c>
      <c r="M37" s="6">
        <f t="shared" si="5"/>
        <v>1172.3</v>
      </c>
      <c r="N37" s="3"/>
      <c r="O37" s="3"/>
      <c r="P37" s="3"/>
      <c r="Q37" s="3"/>
      <c r="R37" s="3"/>
    </row>
    <row r="38" spans="1:14" s="1" customFormat="1" ht="30.75" customHeight="1">
      <c r="A38" s="5">
        <v>33</v>
      </c>
      <c r="B38" s="16" t="s">
        <v>86</v>
      </c>
      <c r="C38" s="15" t="s">
        <v>88</v>
      </c>
      <c r="D38" s="5" t="s">
        <v>17</v>
      </c>
      <c r="E38" s="5" t="s">
        <v>87</v>
      </c>
      <c r="F38" s="15" t="s">
        <v>24</v>
      </c>
      <c r="G38" s="6">
        <v>991.1</v>
      </c>
      <c r="H38" s="6">
        <f t="shared" si="2"/>
        <v>11893.2</v>
      </c>
      <c r="I38" s="6">
        <f t="shared" si="6"/>
        <v>991.1</v>
      </c>
      <c r="J38" s="6">
        <v>366</v>
      </c>
      <c r="K38" s="6">
        <v>0</v>
      </c>
      <c r="L38" s="6">
        <v>0</v>
      </c>
      <c r="M38" s="6">
        <f t="shared" si="5"/>
        <v>1357.1</v>
      </c>
      <c r="N38" s="3"/>
    </row>
    <row r="39" spans="1:14" s="1" customFormat="1" ht="32.25" customHeight="1">
      <c r="A39" s="7">
        <v>36</v>
      </c>
      <c r="B39" s="16" t="s">
        <v>122</v>
      </c>
      <c r="C39" s="15" t="s">
        <v>90</v>
      </c>
      <c r="D39" s="5" t="s">
        <v>17</v>
      </c>
      <c r="E39" s="5" t="s">
        <v>91</v>
      </c>
      <c r="F39" s="15" t="s">
        <v>89</v>
      </c>
      <c r="G39" s="6">
        <v>986</v>
      </c>
      <c r="H39" s="6">
        <f t="shared" si="2"/>
        <v>11832</v>
      </c>
      <c r="I39" s="6">
        <f t="shared" si="6"/>
        <v>986</v>
      </c>
      <c r="J39" s="6">
        <v>366</v>
      </c>
      <c r="K39" s="6">
        <v>0</v>
      </c>
      <c r="L39" s="6">
        <v>0</v>
      </c>
      <c r="M39" s="6">
        <f>SUM(I39:L39)</f>
        <v>1352</v>
      </c>
      <c r="N39" s="3"/>
    </row>
    <row r="40" spans="1:14" s="1" customFormat="1" ht="33" customHeight="1">
      <c r="A40" s="5">
        <v>37</v>
      </c>
      <c r="B40" s="16" t="s">
        <v>123</v>
      </c>
      <c r="C40" s="15" t="s">
        <v>118</v>
      </c>
      <c r="D40" s="5" t="s">
        <v>17</v>
      </c>
      <c r="E40" s="5" t="s">
        <v>91</v>
      </c>
      <c r="F40" s="15" t="s">
        <v>69</v>
      </c>
      <c r="G40" s="6">
        <v>643.5</v>
      </c>
      <c r="H40" s="6">
        <f t="shared" si="2"/>
        <v>7722</v>
      </c>
      <c r="I40" s="6">
        <f t="shared" si="6"/>
        <v>643.5</v>
      </c>
      <c r="J40" s="6">
        <v>366</v>
      </c>
      <c r="K40" s="6">
        <v>0</v>
      </c>
      <c r="L40" s="6">
        <v>0</v>
      </c>
      <c r="M40" s="6">
        <f aca="true" t="shared" si="7" ref="M40:M48">SUM(I40:L40)</f>
        <v>1009.5</v>
      </c>
      <c r="N40" s="3"/>
    </row>
    <row r="41" spans="1:14" s="1" customFormat="1" ht="31.5" customHeight="1">
      <c r="A41" s="5">
        <v>39</v>
      </c>
      <c r="B41" s="16" t="s">
        <v>124</v>
      </c>
      <c r="C41" s="15" t="s">
        <v>117</v>
      </c>
      <c r="D41" s="5" t="s">
        <v>17</v>
      </c>
      <c r="E41" s="5" t="s">
        <v>93</v>
      </c>
      <c r="F41" s="15" t="s">
        <v>63</v>
      </c>
      <c r="G41" s="6">
        <v>1086</v>
      </c>
      <c r="H41" s="6">
        <f t="shared" si="2"/>
        <v>13032</v>
      </c>
      <c r="I41" s="6">
        <f t="shared" si="6"/>
        <v>1086</v>
      </c>
      <c r="J41" s="6">
        <v>366</v>
      </c>
      <c r="K41" s="6">
        <v>0</v>
      </c>
      <c r="L41" s="6">
        <v>0</v>
      </c>
      <c r="M41" s="6">
        <f t="shared" si="7"/>
        <v>1452</v>
      </c>
      <c r="N41" s="3"/>
    </row>
    <row r="42" spans="1:14" s="1" customFormat="1" ht="32.25" customHeight="1">
      <c r="A42" s="7">
        <v>40</v>
      </c>
      <c r="B42" s="16" t="s">
        <v>125</v>
      </c>
      <c r="C42" s="15" t="s">
        <v>94</v>
      </c>
      <c r="D42" s="5" t="s">
        <v>17</v>
      </c>
      <c r="E42" s="5" t="s">
        <v>93</v>
      </c>
      <c r="F42" s="15" t="s">
        <v>63</v>
      </c>
      <c r="G42" s="6">
        <v>1086</v>
      </c>
      <c r="H42" s="6">
        <f t="shared" si="2"/>
        <v>13032</v>
      </c>
      <c r="I42" s="6">
        <f t="shared" si="6"/>
        <v>1086</v>
      </c>
      <c r="J42" s="6">
        <v>366</v>
      </c>
      <c r="K42" s="6">
        <v>0</v>
      </c>
      <c r="L42" s="6">
        <v>0</v>
      </c>
      <c r="M42" s="6">
        <f t="shared" si="7"/>
        <v>1452</v>
      </c>
      <c r="N42" s="3"/>
    </row>
    <row r="43" spans="1:14" s="1" customFormat="1" ht="30" customHeight="1">
      <c r="A43" s="5">
        <v>41</v>
      </c>
      <c r="B43" s="16" t="s">
        <v>107</v>
      </c>
      <c r="C43" s="15" t="s">
        <v>95</v>
      </c>
      <c r="D43" s="5" t="s">
        <v>17</v>
      </c>
      <c r="E43" s="5" t="s">
        <v>96</v>
      </c>
      <c r="F43" s="15" t="s">
        <v>37</v>
      </c>
      <c r="G43" s="6">
        <v>2368</v>
      </c>
      <c r="H43" s="6">
        <f t="shared" si="2"/>
        <v>28416</v>
      </c>
      <c r="I43" s="6">
        <f t="shared" si="6"/>
        <v>2368</v>
      </c>
      <c r="J43" s="6">
        <v>366</v>
      </c>
      <c r="K43" s="6">
        <v>0</v>
      </c>
      <c r="L43" s="6">
        <v>0</v>
      </c>
      <c r="M43" s="6">
        <f t="shared" si="7"/>
        <v>2734</v>
      </c>
      <c r="N43" s="3"/>
    </row>
    <row r="44" spans="1:14" s="1" customFormat="1" ht="30.75" customHeight="1">
      <c r="A44" s="7">
        <v>42</v>
      </c>
      <c r="B44" s="16" t="s">
        <v>97</v>
      </c>
      <c r="C44" s="15" t="s">
        <v>106</v>
      </c>
      <c r="D44" s="5" t="s">
        <v>17</v>
      </c>
      <c r="E44" s="5" t="s">
        <v>96</v>
      </c>
      <c r="F44" s="15" t="s">
        <v>26</v>
      </c>
      <c r="G44" s="6">
        <v>1194.6</v>
      </c>
      <c r="H44" s="6">
        <f t="shared" si="2"/>
        <v>14335.199999999999</v>
      </c>
      <c r="I44" s="6">
        <f t="shared" si="6"/>
        <v>1194.6</v>
      </c>
      <c r="J44" s="6">
        <v>366</v>
      </c>
      <c r="K44" s="6">
        <v>0</v>
      </c>
      <c r="L44" s="6">
        <v>0</v>
      </c>
      <c r="M44" s="6">
        <f t="shared" si="7"/>
        <v>1560.6</v>
      </c>
      <c r="N44" s="3"/>
    </row>
    <row r="45" spans="1:14" s="1" customFormat="1" ht="27" customHeight="1">
      <c r="A45" s="5">
        <v>43</v>
      </c>
      <c r="B45" s="16" t="s">
        <v>98</v>
      </c>
      <c r="C45" s="15" t="s">
        <v>99</v>
      </c>
      <c r="D45" s="5" t="s">
        <v>17</v>
      </c>
      <c r="E45" s="5" t="s">
        <v>96</v>
      </c>
      <c r="F45" s="15" t="s">
        <v>100</v>
      </c>
      <c r="G45" s="6">
        <v>684.2</v>
      </c>
      <c r="H45" s="6">
        <f t="shared" si="2"/>
        <v>8210.400000000001</v>
      </c>
      <c r="I45" s="6">
        <f t="shared" si="6"/>
        <v>684.2</v>
      </c>
      <c r="J45" s="6">
        <v>366</v>
      </c>
      <c r="K45" s="6">
        <v>0</v>
      </c>
      <c r="L45" s="6">
        <v>0</v>
      </c>
      <c r="M45" s="6">
        <f t="shared" si="7"/>
        <v>1050.2</v>
      </c>
      <c r="N45" s="3"/>
    </row>
    <row r="46" spans="1:14" s="1" customFormat="1" ht="28.5" customHeight="1">
      <c r="A46" s="7">
        <v>44</v>
      </c>
      <c r="B46" s="16" t="s">
        <v>101</v>
      </c>
      <c r="C46" s="15" t="s">
        <v>92</v>
      </c>
      <c r="D46" s="5" t="s">
        <v>17</v>
      </c>
      <c r="E46" s="5" t="s">
        <v>96</v>
      </c>
      <c r="F46" s="15" t="s">
        <v>69</v>
      </c>
      <c r="G46" s="6">
        <v>643.5</v>
      </c>
      <c r="H46" s="6">
        <f t="shared" si="2"/>
        <v>7722</v>
      </c>
      <c r="I46" s="6">
        <f t="shared" si="6"/>
        <v>643.5</v>
      </c>
      <c r="J46" s="6">
        <v>366</v>
      </c>
      <c r="K46" s="6">
        <v>0</v>
      </c>
      <c r="L46" s="6">
        <v>0</v>
      </c>
      <c r="M46" s="6">
        <f t="shared" si="7"/>
        <v>1009.5</v>
      </c>
      <c r="N46" s="3"/>
    </row>
    <row r="47" spans="1:14" s="1" customFormat="1" ht="27" customHeight="1">
      <c r="A47" s="5">
        <v>45</v>
      </c>
      <c r="B47" s="16" t="s">
        <v>102</v>
      </c>
      <c r="C47" s="15" t="s">
        <v>103</v>
      </c>
      <c r="D47" s="5" t="s">
        <v>17</v>
      </c>
      <c r="E47" s="5" t="s">
        <v>96</v>
      </c>
      <c r="F47" s="15" t="s">
        <v>30</v>
      </c>
      <c r="G47" s="6">
        <v>806.3</v>
      </c>
      <c r="H47" s="6">
        <f t="shared" si="2"/>
        <v>9675.599999999999</v>
      </c>
      <c r="I47" s="6">
        <f t="shared" si="6"/>
        <v>806.3</v>
      </c>
      <c r="J47" s="6">
        <v>366</v>
      </c>
      <c r="K47" s="6">
        <v>0</v>
      </c>
      <c r="L47" s="6">
        <v>0</v>
      </c>
      <c r="M47" s="6">
        <f t="shared" si="7"/>
        <v>1172.3</v>
      </c>
      <c r="N47" s="3"/>
    </row>
    <row r="48" spans="1:14" s="1" customFormat="1" ht="28.5" customHeight="1">
      <c r="A48" s="7">
        <v>46</v>
      </c>
      <c r="B48" s="16" t="s">
        <v>132</v>
      </c>
      <c r="C48" s="15" t="s">
        <v>104</v>
      </c>
      <c r="D48" s="5" t="s">
        <v>17</v>
      </c>
      <c r="E48" s="5" t="s">
        <v>105</v>
      </c>
      <c r="F48" s="15" t="s">
        <v>30</v>
      </c>
      <c r="G48" s="6">
        <v>806.3</v>
      </c>
      <c r="H48" s="6">
        <f t="shared" si="2"/>
        <v>9675.599999999999</v>
      </c>
      <c r="I48" s="6">
        <f t="shared" si="6"/>
        <v>806.3</v>
      </c>
      <c r="J48" s="6">
        <v>366</v>
      </c>
      <c r="K48" s="6">
        <v>0</v>
      </c>
      <c r="L48" s="6">
        <v>0</v>
      </c>
      <c r="M48" s="6">
        <f t="shared" si="7"/>
        <v>1172.3</v>
      </c>
      <c r="N48" s="3"/>
    </row>
    <row r="49" spans="1:14" s="1" customFormat="1" ht="29.25" customHeight="1">
      <c r="A49" s="37" t="s">
        <v>114</v>
      </c>
      <c r="B49" s="38"/>
      <c r="C49" s="39"/>
      <c r="D49" s="8"/>
      <c r="E49" s="8"/>
      <c r="F49" s="19"/>
      <c r="G49" s="9">
        <f>SUM(G6:G48)</f>
        <v>56582.799999999996</v>
      </c>
      <c r="H49" s="9">
        <f>SUM(H6:H48)</f>
        <v>678993.5999999999</v>
      </c>
      <c r="I49" s="9">
        <f>SUM(I6:I48)</f>
        <v>56582.799999999996</v>
      </c>
      <c r="J49" s="10">
        <f>SUM(J6:J48)</f>
        <v>15738</v>
      </c>
      <c r="K49" s="11">
        <v>0</v>
      </c>
      <c r="L49" s="12">
        <v>0</v>
      </c>
      <c r="M49" s="9">
        <f>SUM(M6:M48)</f>
        <v>72320.8</v>
      </c>
      <c r="N49" s="3"/>
    </row>
    <row r="50" spans="1:13" s="1" customFormat="1" ht="30.75" customHeight="1">
      <c r="A50" s="21" t="s">
        <v>108</v>
      </c>
      <c r="B50" s="22"/>
      <c r="C50" s="22"/>
      <c r="D50" s="22"/>
      <c r="E50" s="22"/>
      <c r="F50" s="22"/>
      <c r="G50" s="22"/>
      <c r="H50" s="22"/>
      <c r="I50" s="23"/>
      <c r="J50" s="24">
        <v>43617</v>
      </c>
      <c r="K50" s="25"/>
      <c r="L50" s="25"/>
      <c r="M50" s="26"/>
    </row>
    <row r="51" spans="1:13" s="1" customFormat="1" ht="30.75" customHeight="1">
      <c r="A51" s="21" t="s">
        <v>109</v>
      </c>
      <c r="B51" s="22"/>
      <c r="C51" s="22"/>
      <c r="D51" s="22"/>
      <c r="E51" s="22"/>
      <c r="F51" s="22"/>
      <c r="G51" s="22"/>
      <c r="H51" s="22"/>
      <c r="I51" s="23"/>
      <c r="J51" s="27" t="s">
        <v>135</v>
      </c>
      <c r="K51" s="28"/>
      <c r="L51" s="28"/>
      <c r="M51" s="29"/>
    </row>
    <row r="52" spans="1:13" s="1" customFormat="1" ht="31.5" customHeight="1">
      <c r="A52" s="21" t="s">
        <v>110</v>
      </c>
      <c r="B52" s="22"/>
      <c r="C52" s="22"/>
      <c r="D52" s="22"/>
      <c r="E52" s="22"/>
      <c r="F52" s="22"/>
      <c r="G52" s="22"/>
      <c r="H52" s="22"/>
      <c r="I52" s="23"/>
      <c r="J52" s="27" t="s">
        <v>136</v>
      </c>
      <c r="K52" s="28"/>
      <c r="L52" s="28"/>
      <c r="M52" s="29"/>
    </row>
    <row r="53" spans="1:13" s="1" customFormat="1" ht="32.25" customHeight="1">
      <c r="A53" s="21" t="s">
        <v>111</v>
      </c>
      <c r="B53" s="22"/>
      <c r="C53" s="22"/>
      <c r="D53" s="22"/>
      <c r="E53" s="22"/>
      <c r="F53" s="22"/>
      <c r="G53" s="22"/>
      <c r="H53" s="22"/>
      <c r="I53" s="23"/>
      <c r="J53" s="27" t="s">
        <v>137</v>
      </c>
      <c r="K53" s="28"/>
      <c r="L53" s="28"/>
      <c r="M53" s="29"/>
    </row>
    <row r="54" spans="1:13" s="1" customFormat="1" ht="33.75" customHeight="1">
      <c r="A54" s="21" t="s">
        <v>112</v>
      </c>
      <c r="B54" s="22"/>
      <c r="C54" s="22"/>
      <c r="D54" s="22"/>
      <c r="E54" s="22"/>
      <c r="F54" s="22"/>
      <c r="G54" s="22"/>
      <c r="H54" s="22"/>
      <c r="I54" s="23"/>
      <c r="J54" s="27" t="s">
        <v>138</v>
      </c>
      <c r="K54" s="28"/>
      <c r="L54" s="28"/>
      <c r="M54" s="29"/>
    </row>
    <row r="55" spans="1:13" s="1" customFormat="1" ht="31.5" customHeight="1">
      <c r="A55" s="21" t="s">
        <v>113</v>
      </c>
      <c r="B55" s="22"/>
      <c r="C55" s="22"/>
      <c r="D55" s="22"/>
      <c r="E55" s="22"/>
      <c r="F55" s="22"/>
      <c r="G55" s="22"/>
      <c r="H55" s="22"/>
      <c r="I55" s="23"/>
      <c r="J55" s="34" t="s">
        <v>139</v>
      </c>
      <c r="K55" s="35"/>
      <c r="L55" s="35"/>
      <c r="M55" s="36"/>
    </row>
    <row r="56" spans="2:6" s="1" customFormat="1" ht="15">
      <c r="B56" s="17"/>
      <c r="C56" s="17"/>
      <c r="F56" s="17"/>
    </row>
    <row r="57" spans="2:6" s="1" customFormat="1" ht="15">
      <c r="B57" s="17"/>
      <c r="C57" s="17"/>
      <c r="F57" s="17"/>
    </row>
    <row r="58" spans="2:6" s="1" customFormat="1" ht="15">
      <c r="B58" s="17"/>
      <c r="C58" s="17"/>
      <c r="F58" s="17"/>
    </row>
    <row r="59" spans="2:6" s="1" customFormat="1" ht="15">
      <c r="B59" s="17"/>
      <c r="C59" s="17"/>
      <c r="F59" s="17"/>
    </row>
    <row r="60" spans="2:6" s="1" customFormat="1" ht="15">
      <c r="B60" s="17"/>
      <c r="C60" s="17"/>
      <c r="F60" s="17"/>
    </row>
    <row r="61" spans="2:6" s="1" customFormat="1" ht="15">
      <c r="B61" s="17"/>
      <c r="C61" s="17"/>
      <c r="F61" s="17"/>
    </row>
    <row r="62" spans="2:6" s="1" customFormat="1" ht="15">
      <c r="B62" s="17"/>
      <c r="C62" s="17"/>
      <c r="F62" s="17"/>
    </row>
    <row r="63" spans="2:6" s="1" customFormat="1" ht="15">
      <c r="B63" s="17"/>
      <c r="C63" s="17"/>
      <c r="F63" s="17"/>
    </row>
    <row r="64" spans="2:6" s="1" customFormat="1" ht="15">
      <c r="B64" s="17"/>
      <c r="C64" s="17"/>
      <c r="F64" s="17"/>
    </row>
    <row r="65" spans="2:6" s="1" customFormat="1" ht="15">
      <c r="B65" s="17"/>
      <c r="C65" s="17"/>
      <c r="F65" s="17"/>
    </row>
    <row r="66" spans="2:6" s="1" customFormat="1" ht="15">
      <c r="B66" s="17"/>
      <c r="C66" s="17"/>
      <c r="F66" s="17"/>
    </row>
    <row r="67" spans="2:6" s="1" customFormat="1" ht="15">
      <c r="B67" s="17"/>
      <c r="C67" s="17"/>
      <c r="F67" s="17"/>
    </row>
    <row r="68" spans="2:6" s="1" customFormat="1" ht="15">
      <c r="B68" s="17"/>
      <c r="C68" s="17"/>
      <c r="F68" s="17"/>
    </row>
    <row r="69" spans="2:6" s="1" customFormat="1" ht="15">
      <c r="B69" s="17"/>
      <c r="C69" s="17"/>
      <c r="F69" s="17"/>
    </row>
    <row r="70" spans="2:6" s="1" customFormat="1" ht="15">
      <c r="B70" s="17"/>
      <c r="C70" s="17"/>
      <c r="F70" s="17"/>
    </row>
    <row r="71" spans="2:6" s="1" customFormat="1" ht="15">
      <c r="B71" s="17"/>
      <c r="C71" s="17"/>
      <c r="F71" s="17"/>
    </row>
    <row r="72" spans="2:6" s="1" customFormat="1" ht="15">
      <c r="B72" s="17"/>
      <c r="C72" s="17"/>
      <c r="F72" s="17"/>
    </row>
    <row r="73" spans="2:6" s="1" customFormat="1" ht="15">
      <c r="B73" s="17"/>
      <c r="C73" s="17"/>
      <c r="F73" s="17"/>
    </row>
    <row r="74" spans="2:6" s="1" customFormat="1" ht="15">
      <c r="B74" s="17"/>
      <c r="C74" s="17"/>
      <c r="F74" s="17"/>
    </row>
    <row r="75" spans="2:6" s="1" customFormat="1" ht="15">
      <c r="B75" s="17"/>
      <c r="C75" s="17"/>
      <c r="F75" s="17"/>
    </row>
    <row r="76" spans="2:6" s="1" customFormat="1" ht="15">
      <c r="B76" s="17"/>
      <c r="C76" s="17"/>
      <c r="F76" s="17"/>
    </row>
    <row r="77" spans="2:6" s="1" customFormat="1" ht="15">
      <c r="B77" s="17"/>
      <c r="C77" s="17"/>
      <c r="F77" s="17"/>
    </row>
    <row r="78" spans="2:6" s="1" customFormat="1" ht="15">
      <c r="B78" s="17"/>
      <c r="C78" s="17"/>
      <c r="F78" s="17"/>
    </row>
    <row r="79" spans="2:6" s="1" customFormat="1" ht="15">
      <c r="B79" s="17"/>
      <c r="C79" s="17"/>
      <c r="F79" s="17"/>
    </row>
    <row r="80" spans="2:6" s="1" customFormat="1" ht="15">
      <c r="B80" s="17"/>
      <c r="C80" s="17"/>
      <c r="F80" s="17"/>
    </row>
    <row r="81" spans="2:6" s="1" customFormat="1" ht="15">
      <c r="B81" s="17"/>
      <c r="C81" s="17"/>
      <c r="F81" s="17"/>
    </row>
    <row r="82" spans="2:6" s="1" customFormat="1" ht="15">
      <c r="B82" s="17"/>
      <c r="C82" s="17"/>
      <c r="F82" s="17"/>
    </row>
    <row r="83" spans="2:6" s="1" customFormat="1" ht="15">
      <c r="B83" s="17"/>
      <c r="C83" s="17"/>
      <c r="F83" s="17"/>
    </row>
    <row r="84" spans="2:6" s="1" customFormat="1" ht="15">
      <c r="B84" s="17"/>
      <c r="C84" s="17"/>
      <c r="F84" s="17"/>
    </row>
    <row r="85" spans="2:6" s="1" customFormat="1" ht="15">
      <c r="B85" s="17"/>
      <c r="C85" s="17"/>
      <c r="F85" s="17"/>
    </row>
    <row r="86" spans="2:6" s="1" customFormat="1" ht="15">
      <c r="B86" s="17"/>
      <c r="C86" s="17"/>
      <c r="F86" s="17"/>
    </row>
    <row r="87" spans="2:6" s="1" customFormat="1" ht="15">
      <c r="B87" s="17"/>
      <c r="C87" s="17"/>
      <c r="F87" s="17"/>
    </row>
    <row r="88" spans="2:6" s="1" customFormat="1" ht="15">
      <c r="B88" s="17"/>
      <c r="C88" s="17"/>
      <c r="F88" s="17"/>
    </row>
    <row r="89" spans="2:6" s="1" customFormat="1" ht="15">
      <c r="B89" s="17"/>
      <c r="C89" s="17"/>
      <c r="F89" s="17"/>
    </row>
    <row r="90" spans="2:6" s="1" customFormat="1" ht="15">
      <c r="B90" s="17"/>
      <c r="C90" s="17"/>
      <c r="F90" s="17"/>
    </row>
    <row r="91" spans="2:6" s="1" customFormat="1" ht="15">
      <c r="B91" s="17"/>
      <c r="C91" s="17"/>
      <c r="F91" s="17"/>
    </row>
    <row r="92" spans="2:6" s="1" customFormat="1" ht="15">
      <c r="B92" s="17"/>
      <c r="C92" s="17"/>
      <c r="F92" s="17"/>
    </row>
    <row r="93" spans="2:6" s="1" customFormat="1" ht="15">
      <c r="B93" s="17"/>
      <c r="C93" s="17"/>
      <c r="F93" s="17"/>
    </row>
    <row r="94" spans="2:6" s="1" customFormat="1" ht="15">
      <c r="B94" s="17"/>
      <c r="C94" s="17"/>
      <c r="F94" s="17"/>
    </row>
    <row r="95" spans="2:6" s="1" customFormat="1" ht="15">
      <c r="B95" s="17"/>
      <c r="C95" s="17"/>
      <c r="F95" s="17"/>
    </row>
    <row r="96" spans="2:6" s="1" customFormat="1" ht="15">
      <c r="B96" s="17"/>
      <c r="C96" s="17"/>
      <c r="F96" s="17"/>
    </row>
    <row r="97" spans="2:6" s="1" customFormat="1" ht="15">
      <c r="B97" s="17"/>
      <c r="C97" s="17"/>
      <c r="F97" s="17"/>
    </row>
    <row r="98" spans="2:6" s="1" customFormat="1" ht="15">
      <c r="B98" s="17"/>
      <c r="C98" s="17"/>
      <c r="F98" s="17"/>
    </row>
    <row r="99" spans="2:6" s="1" customFormat="1" ht="15">
      <c r="B99" s="17"/>
      <c r="C99" s="17"/>
      <c r="F99" s="17"/>
    </row>
    <row r="100" spans="2:6" s="1" customFormat="1" ht="15">
      <c r="B100" s="17"/>
      <c r="C100" s="17"/>
      <c r="F100" s="17"/>
    </row>
    <row r="101" spans="2:6" s="1" customFormat="1" ht="15">
      <c r="B101" s="17"/>
      <c r="C101" s="17"/>
      <c r="F101" s="17"/>
    </row>
    <row r="102" spans="2:6" s="1" customFormat="1" ht="15">
      <c r="B102" s="17"/>
      <c r="C102" s="17"/>
      <c r="F102" s="17"/>
    </row>
    <row r="103" spans="2:6" s="1" customFormat="1" ht="15">
      <c r="B103" s="17"/>
      <c r="C103" s="17"/>
      <c r="F103" s="17"/>
    </row>
    <row r="104" spans="2:6" s="1" customFormat="1" ht="15">
      <c r="B104" s="17"/>
      <c r="C104" s="17"/>
      <c r="F104" s="17"/>
    </row>
    <row r="105" spans="2:6" s="1" customFormat="1" ht="15">
      <c r="B105" s="17"/>
      <c r="C105" s="17"/>
      <c r="F105" s="17"/>
    </row>
    <row r="106" spans="2:6" s="1" customFormat="1" ht="15">
      <c r="B106" s="17"/>
      <c r="C106" s="17"/>
      <c r="F106" s="17"/>
    </row>
    <row r="107" spans="2:6" s="1" customFormat="1" ht="15">
      <c r="B107" s="17"/>
      <c r="C107" s="17"/>
      <c r="F107" s="17"/>
    </row>
    <row r="108" spans="2:6" s="1" customFormat="1" ht="15">
      <c r="B108" s="17"/>
      <c r="C108" s="17"/>
      <c r="F108" s="17"/>
    </row>
    <row r="109" spans="2:6" s="1" customFormat="1" ht="15">
      <c r="B109" s="17"/>
      <c r="C109" s="17"/>
      <c r="F109" s="17"/>
    </row>
    <row r="110" spans="2:6" s="1" customFormat="1" ht="15">
      <c r="B110" s="17"/>
      <c r="C110" s="17"/>
      <c r="F110" s="17"/>
    </row>
    <row r="111" spans="2:6" s="1" customFormat="1" ht="15">
      <c r="B111" s="17"/>
      <c r="C111" s="17"/>
      <c r="F111" s="17"/>
    </row>
    <row r="112" spans="2:6" s="1" customFormat="1" ht="15">
      <c r="B112" s="17"/>
      <c r="C112" s="17"/>
      <c r="F112" s="17"/>
    </row>
    <row r="113" spans="2:6" s="1" customFormat="1" ht="15">
      <c r="B113" s="17"/>
      <c r="C113" s="17"/>
      <c r="F113" s="17"/>
    </row>
    <row r="114" spans="2:6" s="1" customFormat="1" ht="15">
      <c r="B114" s="17"/>
      <c r="C114" s="17"/>
      <c r="F114" s="17"/>
    </row>
    <row r="115" spans="2:6" s="1" customFormat="1" ht="15">
      <c r="B115" s="17"/>
      <c r="C115" s="17"/>
      <c r="F115" s="17"/>
    </row>
    <row r="116" spans="2:6" s="1" customFormat="1" ht="15">
      <c r="B116" s="17"/>
      <c r="C116" s="17"/>
      <c r="F116" s="17"/>
    </row>
    <row r="117" spans="2:6" s="1" customFormat="1" ht="15">
      <c r="B117" s="17"/>
      <c r="C117" s="17"/>
      <c r="F117" s="17"/>
    </row>
    <row r="118" spans="2:6" s="1" customFormat="1" ht="15">
      <c r="B118" s="17"/>
      <c r="C118" s="17"/>
      <c r="F118" s="17"/>
    </row>
    <row r="119" spans="2:6" s="1" customFormat="1" ht="15">
      <c r="B119" s="17"/>
      <c r="C119" s="17"/>
      <c r="F119" s="17"/>
    </row>
    <row r="120" spans="2:6" s="1" customFormat="1" ht="15">
      <c r="B120" s="17"/>
      <c r="C120" s="17"/>
      <c r="F120" s="17"/>
    </row>
    <row r="121" spans="2:6" s="1" customFormat="1" ht="15">
      <c r="B121" s="17"/>
      <c r="C121" s="17"/>
      <c r="F121" s="17"/>
    </row>
    <row r="122" spans="2:6" s="1" customFormat="1" ht="15">
      <c r="B122" s="17"/>
      <c r="C122" s="17"/>
      <c r="F122" s="17"/>
    </row>
    <row r="123" spans="2:6" s="1" customFormat="1" ht="15">
      <c r="B123" s="17"/>
      <c r="C123" s="17"/>
      <c r="F123" s="17"/>
    </row>
    <row r="124" spans="2:6" s="1" customFormat="1" ht="15">
      <c r="B124" s="17"/>
      <c r="C124" s="17"/>
      <c r="F124" s="17"/>
    </row>
    <row r="125" spans="2:6" s="1" customFormat="1" ht="15">
      <c r="B125" s="17"/>
      <c r="C125" s="17"/>
      <c r="F125" s="17"/>
    </row>
    <row r="126" spans="2:6" s="1" customFormat="1" ht="15">
      <c r="B126" s="17"/>
      <c r="C126" s="17"/>
      <c r="F126" s="17"/>
    </row>
    <row r="127" spans="2:6" s="1" customFormat="1" ht="15">
      <c r="B127" s="17"/>
      <c r="C127" s="17"/>
      <c r="F127" s="17"/>
    </row>
    <row r="128" spans="2:6" s="1" customFormat="1" ht="15">
      <c r="B128" s="17"/>
      <c r="C128" s="17"/>
      <c r="F128" s="17"/>
    </row>
    <row r="129" spans="2:6" s="1" customFormat="1" ht="15">
      <c r="B129" s="17"/>
      <c r="C129" s="17"/>
      <c r="F129" s="17"/>
    </row>
    <row r="130" spans="2:6" s="1" customFormat="1" ht="15">
      <c r="B130" s="17"/>
      <c r="C130" s="17"/>
      <c r="F130" s="17"/>
    </row>
    <row r="131" spans="2:6" s="1" customFormat="1" ht="15">
      <c r="B131" s="17"/>
      <c r="C131" s="17"/>
      <c r="F131" s="17"/>
    </row>
    <row r="132" spans="2:6" s="1" customFormat="1" ht="15">
      <c r="B132" s="17"/>
      <c r="C132" s="17"/>
      <c r="F132" s="17"/>
    </row>
    <row r="133" spans="2:6" s="1" customFormat="1" ht="15">
      <c r="B133" s="17"/>
      <c r="C133" s="17"/>
      <c r="F133" s="17"/>
    </row>
    <row r="134" spans="2:6" s="1" customFormat="1" ht="15">
      <c r="B134" s="17"/>
      <c r="C134" s="17"/>
      <c r="F134" s="17"/>
    </row>
    <row r="135" spans="2:6" s="1" customFormat="1" ht="15">
      <c r="B135" s="17"/>
      <c r="C135" s="17"/>
      <c r="F135" s="17"/>
    </row>
    <row r="136" spans="2:6" s="1" customFormat="1" ht="15">
      <c r="B136" s="17"/>
      <c r="C136" s="17"/>
      <c r="F136" s="17"/>
    </row>
    <row r="137" spans="2:6" s="1" customFormat="1" ht="15">
      <c r="B137" s="17"/>
      <c r="C137" s="17"/>
      <c r="F137" s="17"/>
    </row>
    <row r="138" spans="2:6" s="1" customFormat="1" ht="15">
      <c r="B138" s="17"/>
      <c r="C138" s="17"/>
      <c r="F138" s="17"/>
    </row>
    <row r="139" spans="2:6" s="1" customFormat="1" ht="15">
      <c r="B139" s="17"/>
      <c r="C139" s="17"/>
      <c r="F139" s="17"/>
    </row>
    <row r="140" spans="2:6" s="1" customFormat="1" ht="15">
      <c r="B140" s="17"/>
      <c r="C140" s="17"/>
      <c r="F140" s="17"/>
    </row>
    <row r="141" spans="2:6" s="1" customFormat="1" ht="15">
      <c r="B141" s="17"/>
      <c r="C141" s="17"/>
      <c r="F141" s="17"/>
    </row>
    <row r="142" spans="2:6" s="1" customFormat="1" ht="15">
      <c r="B142" s="17"/>
      <c r="C142" s="17"/>
      <c r="F142" s="17"/>
    </row>
    <row r="143" spans="2:6" s="1" customFormat="1" ht="15">
      <c r="B143" s="17"/>
      <c r="C143" s="17"/>
      <c r="F143" s="17"/>
    </row>
    <row r="144" spans="2:6" s="1" customFormat="1" ht="15">
      <c r="B144" s="17"/>
      <c r="C144" s="17"/>
      <c r="F144" s="17"/>
    </row>
    <row r="145" spans="2:6" s="1" customFormat="1" ht="15">
      <c r="B145" s="17"/>
      <c r="C145" s="17"/>
      <c r="F145" s="17"/>
    </row>
    <row r="146" spans="2:6" s="1" customFormat="1" ht="15">
      <c r="B146" s="17"/>
      <c r="C146" s="17"/>
      <c r="F146" s="17"/>
    </row>
    <row r="147" spans="2:6" s="1" customFormat="1" ht="15">
      <c r="B147" s="17"/>
      <c r="C147" s="17"/>
      <c r="F147" s="17"/>
    </row>
    <row r="148" spans="2:6" s="1" customFormat="1" ht="15">
      <c r="B148" s="17"/>
      <c r="C148" s="17"/>
      <c r="F148" s="17"/>
    </row>
    <row r="149" spans="2:6" s="1" customFormat="1" ht="15">
      <c r="B149" s="17"/>
      <c r="C149" s="17"/>
      <c r="F149" s="17"/>
    </row>
    <row r="150" spans="2:6" s="1" customFormat="1" ht="15">
      <c r="B150" s="17"/>
      <c r="C150" s="17"/>
      <c r="F150" s="17"/>
    </row>
    <row r="151" spans="1:14" ht="15">
      <c r="A151" s="1"/>
      <c r="B151" s="17"/>
      <c r="C151" s="17"/>
      <c r="D151" s="1"/>
      <c r="E151" s="1"/>
      <c r="F151" s="17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7"/>
      <c r="C152" s="17"/>
      <c r="D152" s="1"/>
      <c r="E152" s="1"/>
      <c r="F152" s="17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7"/>
      <c r="C153" s="17"/>
      <c r="D153" s="1"/>
      <c r="E153" s="1"/>
      <c r="F153" s="17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7"/>
      <c r="C154" s="17"/>
      <c r="D154" s="1"/>
      <c r="E154" s="1"/>
      <c r="F154" s="17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7"/>
      <c r="C155" s="17"/>
      <c r="D155" s="1"/>
      <c r="E155" s="1"/>
      <c r="F155" s="17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7"/>
      <c r="C156" s="17"/>
      <c r="D156" s="1"/>
      <c r="E156" s="1"/>
      <c r="F156" s="17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7"/>
      <c r="C157" s="17"/>
      <c r="D157" s="1"/>
      <c r="E157" s="1"/>
      <c r="F157" s="17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7"/>
      <c r="C158" s="17"/>
      <c r="D158" s="1"/>
      <c r="E158" s="1"/>
      <c r="F158" s="17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7"/>
      <c r="C159" s="17"/>
      <c r="D159" s="1"/>
      <c r="E159" s="1"/>
      <c r="F159" s="17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7"/>
      <c r="C160" s="17"/>
      <c r="D160" s="1"/>
      <c r="E160" s="1"/>
      <c r="F160" s="17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7"/>
      <c r="C161" s="17"/>
      <c r="D161" s="1"/>
      <c r="E161" s="1"/>
      <c r="F161" s="17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7"/>
      <c r="C162" s="17"/>
      <c r="D162" s="1"/>
      <c r="E162" s="1"/>
      <c r="F162" s="17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7"/>
      <c r="C163" s="17"/>
      <c r="D163" s="1"/>
      <c r="E163" s="1"/>
      <c r="F163" s="17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7"/>
      <c r="C164" s="17"/>
      <c r="D164" s="1"/>
      <c r="E164" s="1"/>
      <c r="F164" s="17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7"/>
      <c r="C165" s="17"/>
      <c r="D165" s="1"/>
      <c r="E165" s="1"/>
      <c r="F165" s="17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7"/>
      <c r="C166" s="17"/>
      <c r="D166" s="1"/>
      <c r="E166" s="1"/>
      <c r="F166" s="17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7"/>
      <c r="C167" s="17"/>
      <c r="D167" s="1"/>
      <c r="E167" s="1"/>
      <c r="F167" s="17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7"/>
      <c r="C168" s="17"/>
      <c r="D168" s="1"/>
      <c r="E168" s="1"/>
      <c r="F168" s="17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7"/>
      <c r="C169" s="17"/>
      <c r="D169" s="1"/>
      <c r="E169" s="1"/>
      <c r="F169" s="17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7"/>
      <c r="C170" s="17"/>
      <c r="D170" s="1"/>
      <c r="E170" s="1"/>
      <c r="F170" s="17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7"/>
      <c r="C171" s="17"/>
      <c r="D171" s="1"/>
      <c r="E171" s="1"/>
      <c r="F171" s="17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7"/>
      <c r="C172" s="17"/>
      <c r="D172" s="1"/>
      <c r="E172" s="1"/>
      <c r="F172" s="17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7"/>
      <c r="C173" s="17"/>
      <c r="D173" s="1"/>
      <c r="E173" s="1"/>
      <c r="F173" s="17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7"/>
      <c r="C174" s="17"/>
      <c r="D174" s="1"/>
      <c r="E174" s="1"/>
      <c r="F174" s="17"/>
      <c r="G174" s="1"/>
      <c r="H174" s="1"/>
      <c r="I174" s="1"/>
      <c r="J174" s="1"/>
      <c r="K174" s="1"/>
      <c r="L174" s="1"/>
      <c r="M174" s="1"/>
      <c r="N174" s="1"/>
    </row>
  </sheetData>
  <sheetProtection/>
  <mergeCells count="18">
    <mergeCell ref="A55:I55"/>
    <mergeCell ref="J55:M55"/>
    <mergeCell ref="A49:C49"/>
    <mergeCell ref="A52:I52"/>
    <mergeCell ref="J52:M52"/>
    <mergeCell ref="A53:I53"/>
    <mergeCell ref="J53:M53"/>
    <mergeCell ref="A54:I54"/>
    <mergeCell ref="J54:M54"/>
    <mergeCell ref="A50:I50"/>
    <mergeCell ref="A1:M1"/>
    <mergeCell ref="A51:I51"/>
    <mergeCell ref="J50:M50"/>
    <mergeCell ref="J51:M51"/>
    <mergeCell ref="A3:M3"/>
    <mergeCell ref="A2:M2"/>
    <mergeCell ref="I4:M4"/>
    <mergeCell ref="A4:H4"/>
  </mergeCells>
  <hyperlinks>
    <hyperlink ref="J54" r:id="rId1" display="ariasoswal5@gmail.com"/>
  </hyperlinks>
  <printOptions horizontalCentered="1" verticalCentered="1"/>
  <pageMargins left="0" right="0" top="0" bottom="0" header="0" footer="0"/>
  <pageSetup fitToHeight="0" fitToWidth="1" horizontalDpi="600" verticalDpi="600" orientation="landscape" paperSize="9" scale="46" r:id="rId3"/>
  <headerFooter>
    <oddFooter>&amp;L&amp;P de &amp;N&amp;CGAD MUNICIPAL DE EL PANGUI&amp;R&amp;F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2017-03-28T14:57:42Z</cp:lastPrinted>
  <dcterms:created xsi:type="dcterms:W3CDTF">2011-04-19T14:26:13Z</dcterms:created>
  <dcterms:modified xsi:type="dcterms:W3CDTF">2020-05-28T21:31:15Z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